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0\Вруцкого 29а\"/>
    </mc:Choice>
  </mc:AlternateContent>
  <xr:revisionPtr revIDLastSave="0" documentId="13_ncr:1_{6ECCB6AD-023F-43B5-9626-943E213128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бщий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41" i="1" s="1"/>
  <c r="F41" i="1"/>
  <c r="F32" i="1"/>
  <c r="E32" i="1"/>
</calcChain>
</file>

<file path=xl/sharedStrings.xml><?xml version="1.0" encoding="utf-8"?>
<sst xmlns="http://schemas.openxmlformats.org/spreadsheetml/2006/main" count="150" uniqueCount="95">
  <si>
    <t>Форма 2.3. Сведения о выполняемых работах (оказываемых услугах) по соджержанию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</si>
  <si>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№ п/п</t>
  </si>
  <si>
    <t>Наименование услуги (работы)</t>
  </si>
  <si>
    <t>Периодичность пердоставления услуги</t>
  </si>
  <si>
    <t>единица измерения,</t>
  </si>
  <si>
    <t>стоимость на единцу измерения, руб.</t>
  </si>
  <si>
    <t>Стоимость услуг, руб./год</t>
  </si>
  <si>
    <t>дата начала действия установленного размера стоимости работы (услуги)</t>
  </si>
  <si>
    <t>основание установления стоимости работы (услуги)</t>
  </si>
  <si>
    <t>исполнитель работы (услуги)</t>
  </si>
  <si>
    <t>Содержание и техническое обслуживание общего имущества многоквартирного дома:</t>
  </si>
  <si>
    <t>ООО "УО Наш Дом"</t>
  </si>
  <si>
    <t>1.1</t>
  </si>
  <si>
    <t>Уборка лестничных клеток:</t>
  </si>
  <si>
    <t>кв.м.</t>
  </si>
  <si>
    <t>1 раз в неделю</t>
  </si>
  <si>
    <t>Влажное подметание лестничных площадок и маршей выше 2-го этажа</t>
  </si>
  <si>
    <t>Влажное подметание и мытье лестничных площадок и маршей нижних 2-х этажей</t>
  </si>
  <si>
    <t>Влажная протирка стен, дверей, плафонов и потолков кабины лифта</t>
  </si>
  <si>
    <t>2 раза в месяц</t>
  </si>
  <si>
    <t>влажная протирка вентиляционных решеток, перил лестниц, почтовых ящиков, дверных коробок, полотен дверей, доводчиков, дверных ручек</t>
  </si>
  <si>
    <t>мытье окон, дверного остекления</t>
  </si>
  <si>
    <t>2 раза в год</t>
  </si>
  <si>
    <t>1.2</t>
  </si>
  <si>
    <t>Уборка и содержание придомовой территории:</t>
  </si>
  <si>
    <t>Подметание придомовой территории, уборка детской площадки, покос сорной растительности, полив газонов</t>
  </si>
  <si>
    <t>В холодное время:  сдвижка снега, наледи, организация противогололедных мероприятий</t>
  </si>
  <si>
    <t>Уход за газонами и зелеными насаждениями</t>
  </si>
  <si>
    <t>1.3</t>
  </si>
  <si>
    <t>Обслуживание насосной станции:</t>
  </si>
  <si>
    <t>Регулярный осмотр станции</t>
  </si>
  <si>
    <t>ежемесячно</t>
  </si>
  <si>
    <t>замена расходных материалов (автоматы, датчики и т.д.)</t>
  </si>
  <si>
    <t>ежеквартально</t>
  </si>
  <si>
    <t>1.6</t>
  </si>
  <si>
    <t>Обслуживание общедомовых приборов учета:</t>
  </si>
  <si>
    <t>1.7</t>
  </si>
  <si>
    <t>Аварийно-диспетчерское обслуживание</t>
  </si>
  <si>
    <t>круглосуточно</t>
  </si>
  <si>
    <t>1.8</t>
  </si>
  <si>
    <t>4 раза в год</t>
  </si>
  <si>
    <t>1.9</t>
  </si>
  <si>
    <t>ежегодно</t>
  </si>
  <si>
    <t>1.10</t>
  </si>
  <si>
    <t>постоянно</t>
  </si>
  <si>
    <t>ИП Дремлюга В.С.</t>
  </si>
  <si>
    <t>1.11</t>
  </si>
  <si>
    <t>1 раз в год</t>
  </si>
  <si>
    <t>ООО "Южный регион"</t>
  </si>
  <si>
    <t>Дезинфекция питьевой воды в накопительных баках</t>
  </si>
  <si>
    <t>По мере необходимости</t>
  </si>
  <si>
    <t>3</t>
  </si>
  <si>
    <t>Управление МКД:</t>
  </si>
  <si>
    <t>3.1</t>
  </si>
  <si>
    <t>3.2</t>
  </si>
  <si>
    <t>Ведение и хранение технической документации на многоквартирный дом</t>
  </si>
  <si>
    <t>3.3</t>
  </si>
  <si>
    <t>Заключение договоров с ресурсоснабжающими и специализированными организациями, осуществление контроля за выполнением такими организациями обязательств по таким договорам</t>
  </si>
  <si>
    <t>3.4</t>
  </si>
  <si>
    <t>Предоставление информации, связанной с оказанием услуг и выполнением работ, предусмотренных перечнем услуг и работ, раскрытие которой в соответствии с законодательством РФ является обязательным</t>
  </si>
  <si>
    <t>Постоянно (при отсутствии задолженности)</t>
  </si>
  <si>
    <t>3.5</t>
  </si>
  <si>
    <t>Взыскание задолженности по оплате за работы и услуги по содержанию общего имущества в многоквартирном доме и коммунальные услуги</t>
  </si>
  <si>
    <t>3.6</t>
  </si>
  <si>
    <t>Учет и регистрация граждан проживающих в многоквартирном доме</t>
  </si>
  <si>
    <t>3.7</t>
  </si>
  <si>
    <t>Административно-хозяйственные расходы (вознаграждение управляющей компании)</t>
  </si>
  <si>
    <t>3.8</t>
  </si>
  <si>
    <t>Непредвиденные расходы</t>
  </si>
  <si>
    <t>1.4</t>
  </si>
  <si>
    <t>ИП Огаркова М.А.</t>
  </si>
  <si>
    <t>Мытье лестничных площадок и маршей</t>
  </si>
  <si>
    <t>Обслуживание домофона</t>
  </si>
  <si>
    <t>ИТОГО:</t>
  </si>
  <si>
    <t>ООО "Новороссийскгоргаз"</t>
  </si>
  <si>
    <t>ИП Ишоев И.С.</t>
  </si>
  <si>
    <t>ИП Бондаренко И.В.</t>
  </si>
  <si>
    <t>еженедельно</t>
  </si>
  <si>
    <t>техническое обслуживание гидроаккумуляторов</t>
  </si>
  <si>
    <t>1.5</t>
  </si>
  <si>
    <t>Снятие показаний и замена ОПУ холодной воды</t>
  </si>
  <si>
    <t>Снятие показаний и замена ОПУ электрической энергии</t>
  </si>
  <si>
    <t>Снятие показаний и замена ОПУ газа</t>
  </si>
  <si>
    <t>Услуги по дезинсекции/дератизации помещений</t>
  </si>
  <si>
    <t>Обслуживание внутридомового газового оборудования</t>
  </si>
  <si>
    <t>Прочистка вентиляционных каналов и дымоходов</t>
  </si>
  <si>
    <t>Помывка резервуаров холодной воды</t>
  </si>
  <si>
    <t>2</t>
  </si>
  <si>
    <t>Текущий ремонт и содержание общего имущества</t>
  </si>
  <si>
    <t>Начисление и сбор платы за жилое помещение и коммунальные услуги</t>
  </si>
  <si>
    <t>решение общего собрания собственников №1 от 04.02.2019г.</t>
  </si>
  <si>
    <t>1.4.1</t>
  </si>
  <si>
    <t>1.4.2</t>
  </si>
  <si>
    <t>1.4.3</t>
  </si>
  <si>
    <t>3 раза в неделю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</si>
</sst>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55">
    <xf numFmtId="0" fontId="0" fillId="0" borderId="0" xfId="0"/>
    <xf numFmtId="0" fontId="1" fillId="0" borderId="0" xfId="1" applyFont="1" applyFill="1" applyAlignment="1"/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 wrapText="1"/>
    </xf>
    <xf numFmtId="49" fontId="1" fillId="0" borderId="3" xfId="1" applyNumberFormat="1" applyFont="1" applyFill="1" applyBorder="1" applyAlignment="1">
      <alignment horizontal="center" vertical="center" wrapText="1"/>
    </xf>
    <xf numFmtId="4" fontId="1" fillId="0" borderId="0" xfId="1" applyNumberFormat="1" applyFont="1" applyFill="1" applyAlignment="1"/>
    <xf numFmtId="0" fontId="4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1" fillId="0" borderId="1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left" vertical="center" wrapText="1"/>
    </xf>
    <xf numFmtId="49" fontId="1" fillId="0" borderId="3" xfId="1" applyNumberFormat="1" applyBorder="1" applyAlignment="1">
      <alignment horizontal="center" vertical="center" wrapText="1"/>
    </xf>
    <xf numFmtId="49" fontId="1" fillId="0" borderId="5" xfId="1" applyNumberFormat="1" applyBorder="1" applyAlignment="1">
      <alignment horizontal="left" vertical="center" wrapText="1"/>
    </xf>
    <xf numFmtId="49" fontId="1" fillId="0" borderId="1" xfId="1" applyNumberForma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9" fontId="1" fillId="0" borderId="8" xfId="1" applyNumberFormat="1" applyBorder="1" applyAlignment="1">
      <alignment horizontal="left" vertical="center" wrapText="1"/>
    </xf>
    <xf numFmtId="49" fontId="1" fillId="0" borderId="8" xfId="1" applyNumberFormat="1" applyBorder="1" applyAlignment="1">
      <alignment horizontal="center" vertical="center" wrapText="1"/>
    </xf>
    <xf numFmtId="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right"/>
    </xf>
    <xf numFmtId="49" fontId="1" fillId="0" borderId="1" xfId="1" applyNumberFormat="1" applyFont="1" applyBorder="1" applyAlignment="1">
      <alignment horizontal="left" vertical="center" wrapText="1"/>
    </xf>
    <xf numFmtId="4" fontId="4" fillId="0" borderId="8" xfId="1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8" xfId="1" applyNumberFormat="1" applyFont="1" applyBorder="1" applyAlignment="1">
      <alignment horizontal="center" vertical="center"/>
    </xf>
    <xf numFmtId="4" fontId="6" fillId="0" borderId="9" xfId="1" applyNumberFormat="1" applyFont="1" applyFill="1" applyBorder="1" applyAlignment="1">
      <alignment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4" fontId="6" fillId="0" borderId="8" xfId="1" applyNumberFormat="1" applyFont="1" applyFill="1" applyBorder="1" applyAlignment="1">
      <alignment horizontal="center" vertical="center" wrapText="1"/>
    </xf>
    <xf numFmtId="49" fontId="1" fillId="0" borderId="6" xfId="1" applyNumberFormat="1" applyFont="1" applyFill="1" applyBorder="1" applyAlignment="1">
      <alignment horizontal="center" vertical="center" wrapText="1"/>
    </xf>
    <xf numFmtId="4" fontId="1" fillId="0" borderId="8" xfId="1" applyNumberFormat="1" applyBorder="1" applyAlignment="1">
      <alignment horizontal="center" vertical="center"/>
    </xf>
    <xf numFmtId="4" fontId="6" fillId="0" borderId="8" xfId="1" applyNumberFormat="1" applyFont="1" applyFill="1" applyBorder="1" applyAlignment="1">
      <alignment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" fontId="4" fillId="0" borderId="12" xfId="1" applyNumberFormat="1" applyFont="1" applyBorder="1" applyAlignment="1">
      <alignment horizontal="center" vertical="center"/>
    </xf>
    <xf numFmtId="4" fontId="1" fillId="0" borderId="14" xfId="1" applyNumberFormat="1" applyBorder="1" applyAlignment="1">
      <alignment horizontal="center" vertical="center"/>
    </xf>
    <xf numFmtId="49" fontId="1" fillId="0" borderId="7" xfId="1" applyNumberFormat="1" applyBorder="1" applyAlignment="1">
      <alignment horizontal="left" vertical="center" wrapText="1"/>
    </xf>
    <xf numFmtId="49" fontId="1" fillId="0" borderId="15" xfId="1" applyNumberFormat="1" applyBorder="1" applyAlignment="1">
      <alignment horizontal="left" vertical="center" wrapText="1"/>
    </xf>
    <xf numFmtId="49" fontId="1" fillId="0" borderId="3" xfId="1" applyNumberFormat="1" applyBorder="1" applyAlignment="1">
      <alignment horizontal="left" vertical="center" wrapText="1"/>
    </xf>
    <xf numFmtId="49" fontId="1" fillId="0" borderId="16" xfId="1" applyNumberFormat="1" applyBorder="1" applyAlignment="1">
      <alignment horizontal="center" vertical="center" wrapText="1"/>
    </xf>
    <xf numFmtId="49" fontId="1" fillId="0" borderId="8" xfId="1" applyNumberFormat="1" applyFont="1" applyFill="1" applyBorder="1" applyAlignment="1">
      <alignment horizontal="center" vertical="center" wrapText="1"/>
    </xf>
    <xf numFmtId="49" fontId="1" fillId="0" borderId="17" xfId="1" applyNumberFormat="1" applyBorder="1" applyAlignment="1">
      <alignment horizontal="left" vertical="center" wrapText="1"/>
    </xf>
    <xf numFmtId="49" fontId="1" fillId="0" borderId="10" xfId="1" applyNumberFormat="1" applyBorder="1" applyAlignment="1">
      <alignment horizontal="center" vertical="center"/>
    </xf>
    <xf numFmtId="49" fontId="1" fillId="0" borderId="11" xfId="1" applyNumberFormat="1" applyBorder="1" applyAlignment="1">
      <alignment horizontal="center" vertical="center"/>
    </xf>
    <xf numFmtId="49" fontId="1" fillId="0" borderId="8" xfId="1" applyNumberFormat="1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center" vertical="center" wrapText="1"/>
    </xf>
    <xf numFmtId="4" fontId="1" fillId="0" borderId="8" xfId="1" applyNumberFormat="1" applyBorder="1" applyAlignment="1">
      <alignment horizontal="center" vertical="center"/>
    </xf>
    <xf numFmtId="4" fontId="6" fillId="0" borderId="8" xfId="1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4" fontId="1" fillId="0" borderId="8" xfId="1" applyNumberFormat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wrapText="1" shrinkToFi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44"/>
  <sheetViews>
    <sheetView tabSelected="1" topLeftCell="A4" workbookViewId="0">
      <selection activeCell="C14" sqref="C14"/>
    </sheetView>
  </sheetViews>
  <sheetFormatPr defaultColWidth="9" defaultRowHeight="14.4" x14ac:dyDescent="0.3"/>
  <cols>
    <col min="1" max="1" width="5.296875" style="1" customWidth="1"/>
    <col min="2" max="2" width="47.5" style="1" customWidth="1"/>
    <col min="3" max="3" width="14.5" style="1" customWidth="1"/>
    <col min="4" max="4" width="11.796875" style="1" customWidth="1"/>
    <col min="5" max="5" width="10.3984375" style="1" bestFit="1" customWidth="1"/>
    <col min="6" max="6" width="12.59765625" style="1" customWidth="1"/>
    <col min="7" max="7" width="18.3984375" style="1" bestFit="1" customWidth="1"/>
    <col min="8" max="8" width="18.3984375" style="1" customWidth="1"/>
    <col min="9" max="9" width="16.59765625" style="1" customWidth="1"/>
    <col min="10" max="253" width="8" style="1" customWidth="1"/>
    <col min="254" max="1024" width="10.69921875" customWidth="1"/>
    <col min="1025" max="1025" width="9" customWidth="1"/>
  </cols>
  <sheetData>
    <row r="1" spans="1:9" ht="30.6" customHeight="1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9" ht="48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3">
      <c r="A3" s="3">
        <v>1</v>
      </c>
      <c r="B3" s="3">
        <v>2</v>
      </c>
      <c r="C3" s="3">
        <v>3</v>
      </c>
      <c r="D3" s="3">
        <v>4</v>
      </c>
      <c r="E3" s="4">
        <v>5</v>
      </c>
      <c r="F3" s="4">
        <v>6</v>
      </c>
      <c r="G3" s="4">
        <v>7</v>
      </c>
      <c r="H3" s="4">
        <v>8</v>
      </c>
      <c r="I3" s="3">
        <v>9</v>
      </c>
    </row>
    <row r="4" spans="1:9" ht="28.8" customHeight="1" x14ac:dyDescent="0.3">
      <c r="A4" s="8">
        <v>1</v>
      </c>
      <c r="B4" s="31" t="s">
        <v>10</v>
      </c>
      <c r="C4" s="32"/>
      <c r="D4" s="33"/>
      <c r="E4" s="34">
        <f>E5+E12+E16+E20+E24+E25+E26+E27+E28+E29+E30</f>
        <v>16.100000000000001</v>
      </c>
      <c r="F4" s="34">
        <v>571110.84</v>
      </c>
      <c r="G4" s="48">
        <v>43866</v>
      </c>
      <c r="H4" s="49" t="s">
        <v>90</v>
      </c>
      <c r="I4" s="25"/>
    </row>
    <row r="5" spans="1:9" x14ac:dyDescent="0.3">
      <c r="A5" s="42" t="s">
        <v>12</v>
      </c>
      <c r="B5" s="17" t="s">
        <v>13</v>
      </c>
      <c r="C5" s="18"/>
      <c r="D5" s="45" t="s">
        <v>14</v>
      </c>
      <c r="E5" s="46">
        <v>6.36</v>
      </c>
      <c r="F5" s="52">
        <v>234065</v>
      </c>
      <c r="G5" s="48"/>
      <c r="H5" s="50"/>
      <c r="I5" s="47" t="s">
        <v>75</v>
      </c>
    </row>
    <row r="6" spans="1:9" x14ac:dyDescent="0.3">
      <c r="A6" s="43"/>
      <c r="B6" s="17" t="s">
        <v>71</v>
      </c>
      <c r="C6" s="18" t="s">
        <v>15</v>
      </c>
      <c r="D6" s="45"/>
      <c r="E6" s="46"/>
      <c r="F6" s="52"/>
      <c r="G6" s="48"/>
      <c r="H6" s="50"/>
      <c r="I6" s="47"/>
    </row>
    <row r="7" spans="1:9" ht="28.8" x14ac:dyDescent="0.3">
      <c r="A7" s="43"/>
      <c r="B7" s="17" t="s">
        <v>16</v>
      </c>
      <c r="C7" s="18" t="s">
        <v>94</v>
      </c>
      <c r="D7" s="45"/>
      <c r="E7" s="46"/>
      <c r="F7" s="52"/>
      <c r="G7" s="48"/>
      <c r="H7" s="50"/>
      <c r="I7" s="47"/>
    </row>
    <row r="8" spans="1:9" ht="28.8" x14ac:dyDescent="0.3">
      <c r="A8" s="43"/>
      <c r="B8" s="17" t="s">
        <v>17</v>
      </c>
      <c r="C8" s="18" t="s">
        <v>15</v>
      </c>
      <c r="D8" s="45"/>
      <c r="E8" s="46"/>
      <c r="F8" s="52"/>
      <c r="G8" s="48"/>
      <c r="H8" s="50"/>
      <c r="I8" s="47"/>
    </row>
    <row r="9" spans="1:9" ht="28.8" x14ac:dyDescent="0.3">
      <c r="A9" s="43"/>
      <c r="B9" s="17" t="s">
        <v>18</v>
      </c>
      <c r="C9" s="18" t="s">
        <v>19</v>
      </c>
      <c r="D9" s="45"/>
      <c r="E9" s="46"/>
      <c r="F9" s="52"/>
      <c r="G9" s="48"/>
      <c r="H9" s="50"/>
      <c r="I9" s="47"/>
    </row>
    <row r="10" spans="1:9" ht="43.2" x14ac:dyDescent="0.3">
      <c r="A10" s="43"/>
      <c r="B10" s="17" t="s">
        <v>20</v>
      </c>
      <c r="C10" s="18" t="s">
        <v>19</v>
      </c>
      <c r="D10" s="45"/>
      <c r="E10" s="46"/>
      <c r="F10" s="52"/>
      <c r="G10" s="48"/>
      <c r="H10" s="50"/>
      <c r="I10" s="47"/>
    </row>
    <row r="11" spans="1:9" x14ac:dyDescent="0.3">
      <c r="A11" s="43"/>
      <c r="B11" s="17" t="s">
        <v>21</v>
      </c>
      <c r="C11" s="18" t="s">
        <v>22</v>
      </c>
      <c r="D11" s="45"/>
      <c r="E11" s="46"/>
      <c r="F11" s="52"/>
      <c r="G11" s="48"/>
      <c r="H11" s="50"/>
      <c r="I11" s="47"/>
    </row>
    <row r="12" spans="1:9" x14ac:dyDescent="0.3">
      <c r="A12" s="44" t="s">
        <v>23</v>
      </c>
      <c r="B12" s="41" t="s">
        <v>24</v>
      </c>
      <c r="C12" s="18"/>
      <c r="D12" s="53" t="s">
        <v>14</v>
      </c>
      <c r="E12" s="46">
        <v>3.21</v>
      </c>
      <c r="F12" s="52">
        <v>118030</v>
      </c>
      <c r="G12" s="48"/>
      <c r="H12" s="50"/>
      <c r="I12" s="47" t="s">
        <v>75</v>
      </c>
    </row>
    <row r="13" spans="1:9" ht="28.8" x14ac:dyDescent="0.3">
      <c r="A13" s="44"/>
      <c r="B13" s="41" t="s">
        <v>25</v>
      </c>
      <c r="C13" s="18" t="s">
        <v>94</v>
      </c>
      <c r="D13" s="53"/>
      <c r="E13" s="46"/>
      <c r="F13" s="52"/>
      <c r="G13" s="48"/>
      <c r="H13" s="50"/>
      <c r="I13" s="47"/>
    </row>
    <row r="14" spans="1:9" ht="28.8" x14ac:dyDescent="0.3">
      <c r="A14" s="44"/>
      <c r="B14" s="41" t="s">
        <v>26</v>
      </c>
      <c r="C14" s="18" t="s">
        <v>94</v>
      </c>
      <c r="D14" s="53"/>
      <c r="E14" s="46"/>
      <c r="F14" s="52"/>
      <c r="G14" s="48"/>
      <c r="H14" s="50"/>
      <c r="I14" s="47"/>
    </row>
    <row r="15" spans="1:9" x14ac:dyDescent="0.3">
      <c r="A15" s="44"/>
      <c r="B15" s="36" t="s">
        <v>27</v>
      </c>
      <c r="C15" s="18" t="s">
        <v>77</v>
      </c>
      <c r="D15" s="53"/>
      <c r="E15" s="46"/>
      <c r="F15" s="52"/>
      <c r="G15" s="48"/>
      <c r="H15" s="50"/>
      <c r="I15" s="47"/>
    </row>
    <row r="16" spans="1:9" x14ac:dyDescent="0.3">
      <c r="A16" s="44" t="s">
        <v>28</v>
      </c>
      <c r="B16" s="37" t="s">
        <v>29</v>
      </c>
      <c r="C16" s="18" t="s">
        <v>15</v>
      </c>
      <c r="D16" s="45" t="s">
        <v>14</v>
      </c>
      <c r="E16" s="46">
        <v>1.63</v>
      </c>
      <c r="F16" s="46">
        <v>60000</v>
      </c>
      <c r="G16" s="48"/>
      <c r="H16" s="50"/>
      <c r="I16" s="47" t="s">
        <v>76</v>
      </c>
    </row>
    <row r="17" spans="1:10" x14ac:dyDescent="0.3">
      <c r="A17" s="44"/>
      <c r="B17" s="37" t="s">
        <v>30</v>
      </c>
      <c r="C17" s="18" t="s">
        <v>15</v>
      </c>
      <c r="D17" s="45"/>
      <c r="E17" s="46"/>
      <c r="F17" s="46"/>
      <c r="G17" s="48"/>
      <c r="H17" s="50"/>
      <c r="I17" s="47"/>
    </row>
    <row r="18" spans="1:10" x14ac:dyDescent="0.3">
      <c r="A18" s="44"/>
      <c r="B18" s="37" t="s">
        <v>78</v>
      </c>
      <c r="C18" s="18" t="s">
        <v>31</v>
      </c>
      <c r="D18" s="45"/>
      <c r="E18" s="46"/>
      <c r="F18" s="46"/>
      <c r="G18" s="48"/>
      <c r="H18" s="50"/>
      <c r="I18" s="47"/>
    </row>
    <row r="19" spans="1:10" x14ac:dyDescent="0.3">
      <c r="A19" s="44"/>
      <c r="B19" s="37" t="s">
        <v>32</v>
      </c>
      <c r="C19" s="18" t="s">
        <v>33</v>
      </c>
      <c r="D19" s="45"/>
      <c r="E19" s="46"/>
      <c r="F19" s="46"/>
      <c r="G19" s="48"/>
      <c r="H19" s="50"/>
      <c r="I19" s="47"/>
    </row>
    <row r="20" spans="1:10" x14ac:dyDescent="0.3">
      <c r="A20" s="10" t="s">
        <v>69</v>
      </c>
      <c r="B20" s="37" t="s">
        <v>35</v>
      </c>
      <c r="C20" s="18"/>
      <c r="D20" s="40" t="s">
        <v>14</v>
      </c>
      <c r="E20" s="29">
        <v>0.73</v>
      </c>
      <c r="F20" s="29">
        <v>26700</v>
      </c>
      <c r="G20" s="48"/>
      <c r="H20" s="50"/>
      <c r="I20" s="30"/>
    </row>
    <row r="21" spans="1:10" x14ac:dyDescent="0.3">
      <c r="A21" s="10" t="s">
        <v>91</v>
      </c>
      <c r="B21" s="37" t="s">
        <v>80</v>
      </c>
      <c r="C21" s="18" t="s">
        <v>31</v>
      </c>
      <c r="D21" s="40" t="s">
        <v>14</v>
      </c>
      <c r="E21" s="29">
        <v>0.37</v>
      </c>
      <c r="F21" s="29">
        <v>13500</v>
      </c>
      <c r="G21" s="48"/>
      <c r="H21" s="50"/>
      <c r="I21" s="27" t="s">
        <v>75</v>
      </c>
      <c r="J21" s="7"/>
    </row>
    <row r="22" spans="1:10" x14ac:dyDescent="0.3">
      <c r="A22" s="10" t="s">
        <v>92</v>
      </c>
      <c r="B22" s="38" t="s">
        <v>81</v>
      </c>
      <c r="C22" s="18" t="s">
        <v>31</v>
      </c>
      <c r="D22" s="40" t="s">
        <v>14</v>
      </c>
      <c r="E22" s="23">
        <v>0.36</v>
      </c>
      <c r="F22" s="23">
        <v>13200</v>
      </c>
      <c r="G22" s="48"/>
      <c r="H22" s="50"/>
      <c r="I22" s="27" t="s">
        <v>75</v>
      </c>
    </row>
    <row r="23" spans="1:10" x14ac:dyDescent="0.3">
      <c r="A23" s="10" t="s">
        <v>93</v>
      </c>
      <c r="B23" s="38" t="s">
        <v>82</v>
      </c>
      <c r="C23" s="18" t="s">
        <v>31</v>
      </c>
      <c r="D23" s="40" t="s">
        <v>14</v>
      </c>
      <c r="E23" s="29">
        <v>0</v>
      </c>
      <c r="F23" s="29">
        <v>0</v>
      </c>
      <c r="G23" s="48"/>
      <c r="H23" s="50"/>
      <c r="I23" s="27" t="s">
        <v>75</v>
      </c>
    </row>
    <row r="24" spans="1:10" x14ac:dyDescent="0.3">
      <c r="A24" s="10" t="s">
        <v>79</v>
      </c>
      <c r="B24" s="38" t="s">
        <v>37</v>
      </c>
      <c r="C24" s="18" t="s">
        <v>38</v>
      </c>
      <c r="D24" s="40" t="s">
        <v>14</v>
      </c>
      <c r="E24" s="29">
        <v>1</v>
      </c>
      <c r="F24" s="29">
        <v>45888</v>
      </c>
      <c r="G24" s="48"/>
      <c r="H24" s="50"/>
      <c r="I24" s="27" t="s">
        <v>11</v>
      </c>
    </row>
    <row r="25" spans="1:10" x14ac:dyDescent="0.3">
      <c r="A25" s="10" t="s">
        <v>34</v>
      </c>
      <c r="B25" s="37" t="s">
        <v>83</v>
      </c>
      <c r="C25" s="18" t="s">
        <v>40</v>
      </c>
      <c r="D25" s="40" t="s">
        <v>14</v>
      </c>
      <c r="E25" s="29">
        <v>0.64</v>
      </c>
      <c r="F25" s="29">
        <v>29368.32</v>
      </c>
      <c r="G25" s="48"/>
      <c r="H25" s="50"/>
      <c r="I25" s="26" t="s">
        <v>70</v>
      </c>
    </row>
    <row r="26" spans="1:10" ht="24" x14ac:dyDescent="0.3">
      <c r="A26" s="10" t="s">
        <v>36</v>
      </c>
      <c r="B26" s="37" t="s">
        <v>84</v>
      </c>
      <c r="C26" s="18" t="s">
        <v>42</v>
      </c>
      <c r="D26" s="40" t="s">
        <v>14</v>
      </c>
      <c r="E26" s="29">
        <v>0.67</v>
      </c>
      <c r="F26" s="29">
        <v>24839.32</v>
      </c>
      <c r="G26" s="48"/>
      <c r="H26" s="50"/>
      <c r="I26" s="26" t="s">
        <v>74</v>
      </c>
    </row>
    <row r="27" spans="1:10" x14ac:dyDescent="0.3">
      <c r="A27" s="10" t="s">
        <v>39</v>
      </c>
      <c r="B27" s="37" t="s">
        <v>72</v>
      </c>
      <c r="C27" s="18" t="s">
        <v>44</v>
      </c>
      <c r="D27" s="40" t="s">
        <v>14</v>
      </c>
      <c r="E27" s="29">
        <v>0.43</v>
      </c>
      <c r="F27" s="29">
        <v>16000</v>
      </c>
      <c r="G27" s="48"/>
      <c r="H27" s="50"/>
      <c r="I27" s="27" t="s">
        <v>45</v>
      </c>
    </row>
    <row r="28" spans="1:10" x14ac:dyDescent="0.3">
      <c r="A28" s="10" t="s">
        <v>41</v>
      </c>
      <c r="B28" s="11" t="s">
        <v>85</v>
      </c>
      <c r="C28" s="39" t="s">
        <v>47</v>
      </c>
      <c r="D28" s="28" t="s">
        <v>14</v>
      </c>
      <c r="E28" s="35">
        <v>0.57999999999999996</v>
      </c>
      <c r="F28" s="35">
        <v>21300</v>
      </c>
      <c r="G28" s="48"/>
      <c r="H28" s="50"/>
      <c r="I28" s="27" t="s">
        <v>48</v>
      </c>
    </row>
    <row r="29" spans="1:10" x14ac:dyDescent="0.3">
      <c r="A29" s="10" t="s">
        <v>43</v>
      </c>
      <c r="B29" s="11" t="s">
        <v>86</v>
      </c>
      <c r="C29" s="14" t="s">
        <v>47</v>
      </c>
      <c r="D29" s="6" t="s">
        <v>14</v>
      </c>
      <c r="E29" s="29">
        <v>0.41</v>
      </c>
      <c r="F29" s="29">
        <v>15000</v>
      </c>
      <c r="G29" s="48"/>
      <c r="H29" s="50"/>
      <c r="I29" s="27" t="s">
        <v>75</v>
      </c>
    </row>
    <row r="30" spans="1:10" x14ac:dyDescent="0.3">
      <c r="A30" s="10" t="s">
        <v>46</v>
      </c>
      <c r="B30" s="11" t="s">
        <v>49</v>
      </c>
      <c r="C30" s="14" t="s">
        <v>40</v>
      </c>
      <c r="D30" s="6" t="s">
        <v>14</v>
      </c>
      <c r="E30" s="29">
        <v>0.44</v>
      </c>
      <c r="F30" s="29">
        <v>16029</v>
      </c>
      <c r="G30" s="48"/>
      <c r="H30" s="50"/>
      <c r="I30" s="27" t="s">
        <v>70</v>
      </c>
    </row>
    <row r="31" spans="1:10" ht="28.8" x14ac:dyDescent="0.3">
      <c r="A31" s="15" t="s">
        <v>87</v>
      </c>
      <c r="B31" s="9" t="s">
        <v>88</v>
      </c>
      <c r="C31" s="16" t="s">
        <v>50</v>
      </c>
      <c r="D31" s="5" t="s">
        <v>14</v>
      </c>
      <c r="E31" s="22">
        <v>2.5</v>
      </c>
      <c r="F31" s="22">
        <v>114720</v>
      </c>
      <c r="G31" s="48"/>
      <c r="H31" s="50"/>
      <c r="I31" s="27"/>
    </row>
    <row r="32" spans="1:10" x14ac:dyDescent="0.3">
      <c r="A32" s="15" t="s">
        <v>51</v>
      </c>
      <c r="B32" s="9" t="s">
        <v>52</v>
      </c>
      <c r="C32" s="16"/>
      <c r="D32" s="5" t="s">
        <v>14</v>
      </c>
      <c r="E32" s="22">
        <f>SUM(E33:E40)</f>
        <v>5</v>
      </c>
      <c r="F32" s="22">
        <f>SUM(F33:F40)</f>
        <v>184050</v>
      </c>
      <c r="G32" s="48"/>
      <c r="H32" s="50"/>
      <c r="I32" s="27"/>
    </row>
    <row r="33" spans="1:253" ht="28.8" x14ac:dyDescent="0.3">
      <c r="A33" s="10" t="s">
        <v>53</v>
      </c>
      <c r="B33" s="11" t="s">
        <v>89</v>
      </c>
      <c r="C33" s="14" t="s">
        <v>31</v>
      </c>
      <c r="D33" s="6" t="s">
        <v>14</v>
      </c>
      <c r="E33" s="29">
        <v>1</v>
      </c>
      <c r="F33" s="29">
        <v>36810</v>
      </c>
      <c r="G33" s="48"/>
      <c r="H33" s="50"/>
      <c r="I33" s="27" t="s">
        <v>11</v>
      </c>
    </row>
    <row r="34" spans="1:253" ht="28.8" x14ac:dyDescent="0.3">
      <c r="A34" s="10" t="s">
        <v>54</v>
      </c>
      <c r="B34" s="11" t="s">
        <v>55</v>
      </c>
      <c r="C34" s="14" t="s">
        <v>44</v>
      </c>
      <c r="D34" s="6" t="s">
        <v>14</v>
      </c>
      <c r="E34" s="29">
        <v>0.3</v>
      </c>
      <c r="F34" s="29">
        <v>11043</v>
      </c>
      <c r="G34" s="48"/>
      <c r="H34" s="50"/>
      <c r="I34" s="27" t="s">
        <v>11</v>
      </c>
    </row>
    <row r="35" spans="1:253" ht="57.6" x14ac:dyDescent="0.3">
      <c r="A35" s="10" t="s">
        <v>56</v>
      </c>
      <c r="B35" s="11" t="s">
        <v>57</v>
      </c>
      <c r="C35" s="14" t="s">
        <v>42</v>
      </c>
      <c r="D35" s="6" t="s">
        <v>14</v>
      </c>
      <c r="E35" s="29">
        <v>0.2</v>
      </c>
      <c r="F35" s="29">
        <v>7362</v>
      </c>
      <c r="G35" s="48"/>
      <c r="H35" s="50"/>
      <c r="I35" s="27" t="s">
        <v>11</v>
      </c>
    </row>
    <row r="36" spans="1:253" ht="57.6" x14ac:dyDescent="0.3">
      <c r="A36" s="10" t="s">
        <v>58</v>
      </c>
      <c r="B36" s="11" t="s">
        <v>59</v>
      </c>
      <c r="C36" s="14" t="s">
        <v>60</v>
      </c>
      <c r="D36" s="6" t="s">
        <v>14</v>
      </c>
      <c r="E36" s="29">
        <v>0.3</v>
      </c>
      <c r="F36" s="29">
        <v>11043</v>
      </c>
      <c r="G36" s="48"/>
      <c r="H36" s="50"/>
      <c r="I36" s="27" t="s">
        <v>11</v>
      </c>
    </row>
    <row r="37" spans="1:253" ht="43.2" x14ac:dyDescent="0.3">
      <c r="A37" s="10" t="s">
        <v>61</v>
      </c>
      <c r="B37" s="21" t="s">
        <v>62</v>
      </c>
      <c r="C37" s="14" t="s">
        <v>44</v>
      </c>
      <c r="D37" s="6" t="s">
        <v>14</v>
      </c>
      <c r="E37" s="24">
        <v>1</v>
      </c>
      <c r="F37" s="23">
        <v>36810</v>
      </c>
      <c r="G37" s="48"/>
      <c r="H37" s="50"/>
      <c r="I37" s="27" t="s">
        <v>11</v>
      </c>
    </row>
    <row r="38" spans="1:253" ht="28.8" x14ac:dyDescent="0.3">
      <c r="A38" s="10" t="s">
        <v>63</v>
      </c>
      <c r="B38" s="13" t="s">
        <v>64</v>
      </c>
      <c r="C38" s="14" t="s">
        <v>44</v>
      </c>
      <c r="D38" s="6" t="s">
        <v>14</v>
      </c>
      <c r="E38" s="29">
        <v>0.2</v>
      </c>
      <c r="F38" s="29">
        <v>7362</v>
      </c>
      <c r="G38" s="48"/>
      <c r="H38" s="50"/>
      <c r="I38" s="27" t="s">
        <v>11</v>
      </c>
    </row>
    <row r="39" spans="1:253" ht="28.8" x14ac:dyDescent="0.3">
      <c r="A39" s="10" t="s">
        <v>65</v>
      </c>
      <c r="B39" s="13" t="s">
        <v>66</v>
      </c>
      <c r="C39" s="14" t="s">
        <v>31</v>
      </c>
      <c r="D39" s="6" t="s">
        <v>14</v>
      </c>
      <c r="E39" s="29">
        <v>1</v>
      </c>
      <c r="F39" s="29">
        <v>36810</v>
      </c>
      <c r="G39" s="48"/>
      <c r="H39" s="50"/>
      <c r="I39" s="27" t="s">
        <v>11</v>
      </c>
    </row>
    <row r="40" spans="1:253" x14ac:dyDescent="0.3">
      <c r="A40" s="10" t="s">
        <v>67</v>
      </c>
      <c r="B40" s="13" t="s">
        <v>68</v>
      </c>
      <c r="C40" s="12" t="s">
        <v>44</v>
      </c>
      <c r="D40" s="6" t="s">
        <v>14</v>
      </c>
      <c r="E40" s="29">
        <v>1</v>
      </c>
      <c r="F40" s="29">
        <v>36810</v>
      </c>
      <c r="G40" s="48"/>
      <c r="H40" s="51"/>
      <c r="I40" s="27" t="s">
        <v>11</v>
      </c>
    </row>
    <row r="41" spans="1:253" x14ac:dyDescent="0.3">
      <c r="B41" s="20" t="s">
        <v>73</v>
      </c>
      <c r="E41" s="19">
        <f>E32+E31+E4</f>
        <v>23.6</v>
      </c>
      <c r="F41" s="19">
        <f>F32+F31+F4</f>
        <v>869880.84</v>
      </c>
      <c r="IQ41"/>
      <c r="IR41"/>
      <c r="IS41"/>
    </row>
    <row r="42" spans="1:253" x14ac:dyDescent="0.3">
      <c r="IQ42"/>
      <c r="IR42"/>
      <c r="IS42"/>
    </row>
    <row r="43" spans="1:253" x14ac:dyDescent="0.3">
      <c r="IQ43"/>
      <c r="IR43"/>
      <c r="IS43"/>
    </row>
    <row r="44" spans="1:253" x14ac:dyDescent="0.3">
      <c r="IQ44"/>
      <c r="IR44"/>
      <c r="IS44"/>
    </row>
  </sheetData>
  <mergeCells count="18">
    <mergeCell ref="A1:I1"/>
    <mergeCell ref="F16:F19"/>
    <mergeCell ref="I16:I19"/>
    <mergeCell ref="I5:I11"/>
    <mergeCell ref="I12:I15"/>
    <mergeCell ref="G4:G40"/>
    <mergeCell ref="H4:H40"/>
    <mergeCell ref="F5:F11"/>
    <mergeCell ref="F12:F15"/>
    <mergeCell ref="A5:A11"/>
    <mergeCell ref="A12:A15"/>
    <mergeCell ref="A16:A19"/>
    <mergeCell ref="D16:D19"/>
    <mergeCell ref="E16:E19"/>
    <mergeCell ref="D5:D11"/>
    <mergeCell ref="E5:E11"/>
    <mergeCell ref="D12:D15"/>
    <mergeCell ref="E12:E15"/>
  </mergeCells>
  <pageMargins left="0.19685039370078702" right="0.19685039370078702" top="0.31496062992125906" bottom="0.31496062992125906" header="0.11811023622047202" footer="0.11811023622047202"/>
  <pageSetup paperSize="9" scale="85" fitToWidth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2019-08-23T13:14:53Z</cp:lastPrinted>
  <dcterms:created xsi:type="dcterms:W3CDTF">2014-04-15T21:46:42Z</dcterms:created>
  <dcterms:modified xsi:type="dcterms:W3CDTF">2021-06-11T15:35:39Z</dcterms:modified>
</cp:coreProperties>
</file>